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ERNANDA SILVEIRA\VALE ALIMENTAÇÃO PREGÃO - ESTATUTÁRIOS\"/>
    </mc:Choice>
  </mc:AlternateContent>
  <bookViews>
    <workbookView xWindow="0" yWindow="0" windowWidth="28800" windowHeight="12435" activeTab="1"/>
  </bookViews>
  <sheets>
    <sheet name="MÉDIA" sheetId="1" r:id="rId1"/>
    <sheet name="DISTRIBUIÇÃO POR SECRETARI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2" l="1"/>
  <c r="W3" i="2"/>
  <c r="W2" i="2"/>
  <c r="V4" i="2"/>
  <c r="T4" i="2"/>
  <c r="R4" i="2"/>
  <c r="P4" i="2"/>
  <c r="N4" i="2"/>
  <c r="L4" i="2"/>
  <c r="J4" i="2"/>
  <c r="H4" i="2"/>
  <c r="F4" i="2"/>
  <c r="V3" i="2"/>
  <c r="T3" i="2"/>
  <c r="R3" i="2"/>
  <c r="P3" i="2"/>
  <c r="N3" i="2"/>
  <c r="L3" i="2"/>
  <c r="J3" i="2"/>
  <c r="H3" i="2"/>
  <c r="F3" i="2"/>
  <c r="P4" i="1"/>
  <c r="P5" i="1" s="1"/>
</calcChain>
</file>

<file path=xl/sharedStrings.xml><?xml version="1.0" encoding="utf-8"?>
<sst xmlns="http://schemas.openxmlformats.org/spreadsheetml/2006/main" count="52" uniqueCount="45">
  <si>
    <t>MÉDIA DE PREÇO:</t>
  </si>
  <si>
    <t>ITEM:</t>
  </si>
  <si>
    <t>DESCRIÇÃO:</t>
  </si>
  <si>
    <t>Taxa Administrativa</t>
  </si>
  <si>
    <t>Prestação de serviços de fornecimento, 
administração e gerenciamento de auxílio-alimentação</t>
  </si>
  <si>
    <t>QUANTIDADE:</t>
  </si>
  <si>
    <t>PESQUISAS: NOTA PARANÁ</t>
  </si>
  <si>
    <t>Erro</t>
  </si>
  <si>
    <t>PNCP 1</t>
  </si>
  <si>
    <t>PNCP 2</t>
  </si>
  <si>
    <t>R$ 864,00/ R$2.260,00</t>
  </si>
  <si>
    <t>PNCP 3</t>
  </si>
  <si>
    <t>CÂMARA MUNICIPAL DE ASSIS CHATEAUBRIND</t>
  </si>
  <si>
    <t>Valor Global: R$ 109.814,40</t>
  </si>
  <si>
    <t>CONSORCIO PÚBLICO DE DESENVOLVIMENTO DO IVINHEMA</t>
  </si>
  <si>
    <t>0,60%(Menos zero, vírgula sessenta porcento)</t>
  </si>
  <si>
    <t>Valor Global: R$ 322.783,60</t>
  </si>
  <si>
    <t>MUNICIPIO DE FORMOSA DO SUL</t>
  </si>
  <si>
    <t>Valor Global: R$ 490.940,82</t>
  </si>
  <si>
    <t>PAINEL DE PREÇOS</t>
  </si>
  <si>
    <t>MEDIANA: R$543.168,00</t>
  </si>
  <si>
    <t>ORÇAMENTO QCARD CARTÕES</t>
  </si>
  <si>
    <t>ORÇAMENTO FACE CARD</t>
  </si>
  <si>
    <t xml:space="preserve">ORÇAMENTO LINK CARTÃO DE BENEFICIOS </t>
  </si>
  <si>
    <t>MÉDIA DE PREÇOS:</t>
  </si>
  <si>
    <t>VALOR TOTAL:</t>
  </si>
  <si>
    <t>SEC. ADM. QTD</t>
  </si>
  <si>
    <t>SEC. ADM. VALOR</t>
  </si>
  <si>
    <t>SEC. OBRAS. QTD</t>
  </si>
  <si>
    <t>SEC. OBRAS VALOR</t>
  </si>
  <si>
    <t>SEC. SAÚDE QTD</t>
  </si>
  <si>
    <t>SEC. SAÚDE VALOR</t>
  </si>
  <si>
    <t>SEC. EDUCAÇÃO QTD</t>
  </si>
  <si>
    <t>SEC. EDUCAÇÃO VALOR</t>
  </si>
  <si>
    <t>SEC. AÇÃO SOCIAL QTD</t>
  </si>
  <si>
    <t>SEC. AÇÃO SOCIAL VALOR</t>
  </si>
  <si>
    <t>SEC. MEIO AMBIENTE QTD</t>
  </si>
  <si>
    <t>SEC. MEIO AMBIENTE VALOR</t>
  </si>
  <si>
    <t>SEC. PLANEJAMENTO QTD</t>
  </si>
  <si>
    <t>SEC. PLANEJAMENTO VALOR</t>
  </si>
  <si>
    <t>SEC. POLITICA HABITACIONAL QTD</t>
  </si>
  <si>
    <t>SEC. POLITICA HABITACIONAL VALOR</t>
  </si>
  <si>
    <t>SEC. AGRICULTURA QTD</t>
  </si>
  <si>
    <t>SEC. AGRICULTURA VALOR</t>
  </si>
  <si>
    <t>VALOR: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</si>
</sst>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9" fontId="0" fillId="0" borderId="1" xfId="0" applyNumberFormat="1" applyBorder="1"/>
    <xf numFmtId="2" fontId="0" fillId="0" borderId="1" xfId="0" applyNumberFormat="1" applyBorder="1" applyAlignment="1">
      <alignment wrapText="1"/>
    </xf>
    <xf numFmtId="8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44" fontId="0" fillId="0" borderId="1" xfId="1" applyFont="1" applyBorder="1"/>
    <xf numFmtId="0" fontId="2" fillId="0" borderId="1" xfId="0" applyFont="1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9" fontId="0" fillId="0" borderId="1" xfId="0" applyNumberForma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8" fontId="0" fillId="0" borderId="1" xfId="0" applyNumberForma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workbookViewId="0">
      <selection activeCell="G11" sqref="G11"/>
    </sheetView>
  </sheetViews>
  <sheetFormatPr defaultRowHeight="15" x14ac:dyDescent="0.25"/>
  <cols>
    <col min="2" max="2" width="19" customWidth="1"/>
    <col min="3" max="3" width="12.5703125" customWidth="1"/>
    <col min="4" max="4" width="11.140625" customWidth="1"/>
    <col min="6" max="6" width="16.5703125" customWidth="1"/>
    <col min="7" max="7" width="10.5703125" bestFit="1" customWidth="1"/>
    <col min="8" max="8" width="27.140625" customWidth="1"/>
    <col min="9" max="9" width="15.85546875" customWidth="1"/>
    <col min="10" max="10" width="11.42578125" customWidth="1"/>
    <col min="16" max="16" width="17.710937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05" x14ac:dyDescent="0.25">
      <c r="A2" s="1" t="s">
        <v>1</v>
      </c>
      <c r="B2" s="1" t="s">
        <v>2</v>
      </c>
      <c r="C2" s="1" t="s">
        <v>5</v>
      </c>
      <c r="D2" s="2" t="s">
        <v>6</v>
      </c>
      <c r="E2" s="1" t="s">
        <v>8</v>
      </c>
      <c r="F2" s="1" t="s">
        <v>9</v>
      </c>
      <c r="G2" s="1" t="s">
        <v>11</v>
      </c>
      <c r="H2" s="2" t="s">
        <v>12</v>
      </c>
      <c r="I2" s="2" t="s">
        <v>14</v>
      </c>
      <c r="J2" s="2" t="s">
        <v>17</v>
      </c>
      <c r="K2" s="2" t="s">
        <v>19</v>
      </c>
      <c r="L2" s="2" t="s">
        <v>21</v>
      </c>
      <c r="M2" s="2" t="s">
        <v>22</v>
      </c>
      <c r="N2" s="2" t="s">
        <v>23</v>
      </c>
      <c r="O2" s="2" t="s">
        <v>24</v>
      </c>
      <c r="P2" s="2" t="s">
        <v>25</v>
      </c>
    </row>
    <row r="3" spans="1:16" ht="60" x14ac:dyDescent="0.25">
      <c r="A3" s="1">
        <v>1</v>
      </c>
      <c r="B3" s="3" t="s">
        <v>3</v>
      </c>
      <c r="C3" s="1">
        <v>1</v>
      </c>
      <c r="D3" s="1" t="s">
        <v>7</v>
      </c>
      <c r="E3" s="4">
        <v>0</v>
      </c>
      <c r="F3" s="4">
        <v>0</v>
      </c>
      <c r="G3" s="4">
        <v>-0.15</v>
      </c>
      <c r="H3" s="4">
        <v>-0.18</v>
      </c>
      <c r="I3" s="5" t="s">
        <v>15</v>
      </c>
      <c r="J3" s="1"/>
      <c r="K3" s="1"/>
      <c r="L3" s="4">
        <v>0.02</v>
      </c>
      <c r="M3" s="4">
        <v>-0.05</v>
      </c>
      <c r="N3" s="4">
        <v>0.02</v>
      </c>
      <c r="O3" s="4">
        <v>0.02</v>
      </c>
      <c r="P3" s="6">
        <v>181958.39999999999</v>
      </c>
    </row>
    <row r="4" spans="1:16" ht="90" x14ac:dyDescent="0.25">
      <c r="A4" s="1">
        <v>2</v>
      </c>
      <c r="B4" s="2" t="s">
        <v>4</v>
      </c>
      <c r="C4" s="7">
        <v>12636</v>
      </c>
      <c r="D4" s="1" t="s">
        <v>7</v>
      </c>
      <c r="E4" s="8">
        <v>770</v>
      </c>
      <c r="F4" s="2" t="s">
        <v>10</v>
      </c>
      <c r="G4" s="9">
        <v>550</v>
      </c>
      <c r="H4" s="2" t="s">
        <v>13</v>
      </c>
      <c r="I4" s="2" t="s">
        <v>16</v>
      </c>
      <c r="J4" s="2" t="s">
        <v>18</v>
      </c>
      <c r="K4" s="2" t="s">
        <v>20</v>
      </c>
      <c r="L4" s="6">
        <v>720</v>
      </c>
      <c r="M4" s="6">
        <v>720</v>
      </c>
      <c r="N4" s="6">
        <v>720</v>
      </c>
      <c r="O4" s="6">
        <v>720</v>
      </c>
      <c r="P4" s="6">
        <f>C4*O4</f>
        <v>9097920</v>
      </c>
    </row>
    <row r="5" spans="1:16" x14ac:dyDescent="0.25">
      <c r="P5" s="6">
        <f>SUM(P3:P4)</f>
        <v>9279878.4000000004</v>
      </c>
    </row>
  </sheetData>
  <pageMargins left="0.511811024" right="0.511811024" top="0.78740157499999996" bottom="0.78740157499999996" header="0.31496062000000002" footer="0.31496062000000002"/>
  <pageSetup paperSize="9" scale="6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"/>
  <sheetViews>
    <sheetView tabSelected="1" workbookViewId="0">
      <selection activeCell="R14" sqref="R14"/>
    </sheetView>
  </sheetViews>
  <sheetFormatPr defaultRowHeight="15" x14ac:dyDescent="0.25"/>
  <cols>
    <col min="2" max="3" width="15.42578125" customWidth="1"/>
    <col min="6" max="6" width="14.42578125" bestFit="1" customWidth="1"/>
    <col min="8" max="8" width="14.42578125" bestFit="1" customWidth="1"/>
    <col min="10" max="10" width="14.42578125" bestFit="1" customWidth="1"/>
    <col min="12" max="12" width="14.42578125" bestFit="1" customWidth="1"/>
    <col min="14" max="14" width="12.7109375" bestFit="1" customWidth="1"/>
    <col min="16" max="16" width="11.7109375" bestFit="1" customWidth="1"/>
    <col min="18" max="18" width="11.7109375" bestFit="1" customWidth="1"/>
    <col min="20" max="20" width="10.7109375" bestFit="1" customWidth="1"/>
    <col min="22" max="22" width="12.7109375" bestFit="1" customWidth="1"/>
    <col min="23" max="23" width="15" customWidth="1"/>
  </cols>
  <sheetData>
    <row r="1" spans="1:23" ht="75" x14ac:dyDescent="0.25">
      <c r="A1" s="2" t="s">
        <v>1</v>
      </c>
      <c r="B1" s="2" t="s">
        <v>2</v>
      </c>
      <c r="C1" s="2" t="s">
        <v>44</v>
      </c>
      <c r="D1" s="2" t="s">
        <v>5</v>
      </c>
      <c r="E1" s="12" t="s">
        <v>26</v>
      </c>
      <c r="F1" s="12" t="s">
        <v>27</v>
      </c>
      <c r="G1" s="12" t="s">
        <v>28</v>
      </c>
      <c r="H1" s="12" t="s">
        <v>29</v>
      </c>
      <c r="I1" s="12" t="s">
        <v>30</v>
      </c>
      <c r="J1" s="12" t="s">
        <v>31</v>
      </c>
      <c r="K1" s="12" t="s">
        <v>32</v>
      </c>
      <c r="L1" s="12" t="s">
        <v>33</v>
      </c>
      <c r="M1" s="12" t="s">
        <v>34</v>
      </c>
      <c r="N1" s="12" t="s">
        <v>35</v>
      </c>
      <c r="O1" s="12" t="s">
        <v>36</v>
      </c>
      <c r="P1" s="12" t="s">
        <v>37</v>
      </c>
      <c r="Q1" s="12" t="s">
        <v>38</v>
      </c>
      <c r="R1" s="12" t="s">
        <v>39</v>
      </c>
      <c r="S1" s="12" t="s">
        <v>40</v>
      </c>
      <c r="T1" s="12" t="s">
        <v>41</v>
      </c>
      <c r="U1" s="12" t="s">
        <v>42</v>
      </c>
      <c r="V1" s="12" t="s">
        <v>43</v>
      </c>
      <c r="W1" s="12" t="s">
        <v>25</v>
      </c>
    </row>
    <row r="2" spans="1:23" ht="31.5" x14ac:dyDescent="0.25">
      <c r="A2" s="2">
        <v>1</v>
      </c>
      <c r="B2" s="10" t="s">
        <v>3</v>
      </c>
      <c r="C2" s="14">
        <v>0.02</v>
      </c>
      <c r="D2" s="13">
        <v>0.02</v>
      </c>
      <c r="E2" s="4">
        <v>0.02</v>
      </c>
      <c r="F2" s="6">
        <v>21772.799999999999</v>
      </c>
      <c r="G2" s="4">
        <v>0.02</v>
      </c>
      <c r="H2" s="6">
        <v>28857.599999999999</v>
      </c>
      <c r="I2" s="4">
        <v>0.02</v>
      </c>
      <c r="J2" s="6">
        <v>40780.800000000003</v>
      </c>
      <c r="K2" s="4">
        <v>0.02</v>
      </c>
      <c r="L2" s="6">
        <v>79488</v>
      </c>
      <c r="M2" s="4">
        <v>0.02</v>
      </c>
      <c r="N2" s="6">
        <v>4838.3999999999996</v>
      </c>
      <c r="O2" s="4">
        <v>0.02</v>
      </c>
      <c r="P2" s="6">
        <v>1555.2</v>
      </c>
      <c r="Q2" s="4">
        <v>0.02</v>
      </c>
      <c r="R2" s="6">
        <v>345.6</v>
      </c>
      <c r="S2" s="4">
        <v>0.02</v>
      </c>
      <c r="T2" s="6">
        <v>172.8</v>
      </c>
      <c r="U2" s="4">
        <v>0.02</v>
      </c>
      <c r="V2" s="6">
        <v>4147.2</v>
      </c>
      <c r="W2" s="6">
        <f>F2+H2+J2+L2+N2+P2+R2+T2+V2</f>
        <v>181958.40000000002</v>
      </c>
    </row>
    <row r="3" spans="1:23" ht="105" x14ac:dyDescent="0.25">
      <c r="A3" s="2">
        <v>2</v>
      </c>
      <c r="B3" s="2" t="s">
        <v>4</v>
      </c>
      <c r="C3" s="15">
        <v>720</v>
      </c>
      <c r="D3" s="11">
        <v>12636</v>
      </c>
      <c r="E3" s="7">
        <v>1512</v>
      </c>
      <c r="F3" s="6">
        <f>C3*E3</f>
        <v>1088640</v>
      </c>
      <c r="G3" s="7">
        <v>2004</v>
      </c>
      <c r="H3" s="6">
        <f>C3*G3</f>
        <v>1442880</v>
      </c>
      <c r="I3" s="7">
        <v>2832</v>
      </c>
      <c r="J3" s="6">
        <f>C3*I3</f>
        <v>2039040</v>
      </c>
      <c r="K3" s="7">
        <v>5520</v>
      </c>
      <c r="L3" s="6">
        <f>C3*K3</f>
        <v>3974400</v>
      </c>
      <c r="M3" s="1">
        <v>336</v>
      </c>
      <c r="N3" s="6">
        <f>C3*M3</f>
        <v>241920</v>
      </c>
      <c r="O3" s="1">
        <v>108</v>
      </c>
      <c r="P3" s="6">
        <f>C3*O3</f>
        <v>77760</v>
      </c>
      <c r="Q3" s="1">
        <v>24</v>
      </c>
      <c r="R3" s="6">
        <f>C3*Q3</f>
        <v>17280</v>
      </c>
      <c r="S3" s="1">
        <v>12</v>
      </c>
      <c r="T3" s="6">
        <f>C3*S3</f>
        <v>8640</v>
      </c>
      <c r="U3" s="1">
        <v>288</v>
      </c>
      <c r="V3" s="6">
        <f>C3*U3</f>
        <v>207360</v>
      </c>
      <c r="W3" s="6">
        <f>F3+H3+J3+L3+N3+P3+R3+T3+V3</f>
        <v>9097920</v>
      </c>
    </row>
    <row r="4" spans="1:23" x14ac:dyDescent="0.25">
      <c r="F4" s="6">
        <f>SUM(F2:F3)</f>
        <v>1110412.8</v>
      </c>
      <c r="H4" s="6">
        <f>SUM(H2:H3)</f>
        <v>1471737.6</v>
      </c>
      <c r="J4" s="6">
        <f>SUM(J2:J3)</f>
        <v>2079820.8</v>
      </c>
      <c r="L4" s="6">
        <f>SUM(L2:L3)</f>
        <v>4053888</v>
      </c>
      <c r="N4" s="6">
        <f>SUM(N2:N3)</f>
        <v>246758.39999999999</v>
      </c>
      <c r="P4" s="6">
        <f>SUM(P2:P3)</f>
        <v>79315.199999999997</v>
      </c>
      <c r="R4" s="6">
        <f>SUM(R2:R3)</f>
        <v>17625.599999999999</v>
      </c>
      <c r="T4" s="6">
        <f>SUM(T2:T3)</f>
        <v>8812.7999999999993</v>
      </c>
      <c r="V4" s="6">
        <f>SUM(V2:V3)</f>
        <v>211507.20000000001</v>
      </c>
      <c r="W4" s="6">
        <f>SUM(W2:W3)</f>
        <v>9279878.4000000004</v>
      </c>
    </row>
  </sheetData>
  <pageMargins left="0.511811024" right="0.511811024" top="0.78740157499999996" bottom="0.78740157499999996" header="0.31496062000000002" footer="0.31496062000000002"/>
  <pageSetup paperSize="9" scale="5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MÉDIA</vt:lpstr>
      <vt:lpstr>DISTRIBUIÇÃO POR SECRETARIA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2025-05-16T18:05:39Z</cp:lastPrinted>
  <dcterms:created xsi:type="dcterms:W3CDTF">2025-05-16T11:25:07Z</dcterms:created>
  <dcterms:modified xsi:type="dcterms:W3CDTF">2025-05-16T18:08:08Z</dcterms:modified>
</cp:coreProperties>
</file>